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udget" sheetId="1" state="visible" r:id="rId1"/>
    <sheet xmlns:r="http://schemas.openxmlformats.org/officeDocument/2006/relationships" name="Summary" sheetId="2" state="visible" r:id="rId2"/>
    <sheet xmlns:r="http://schemas.openxmlformats.org/officeDocument/2006/relationships" name="Envelopes" sheetId="3" state="visible" r:id="rId3"/>
    <sheet xmlns:r="http://schemas.openxmlformats.org/officeDocument/2006/relationships" name="How to use" sheetId="4" state="visible" r:id="rId4"/>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Poppins"/>
      <b val="1"/>
      <color rgb="0000309A"/>
      <sz val="16"/>
    </font>
    <font>
      <color rgb="00475569"/>
      <sz val="10"/>
    </font>
    <font>
      <b val="1"/>
      <color rgb="00FFFFFF"/>
    </font>
    <font>
      <i val="1"/>
      <color rgb="00475569"/>
    </font>
    <font>
      <color rgb="002F5BEA"/>
      <sz val="9"/>
    </font>
    <font>
      <color rgb="00475569"/>
      <sz val="8"/>
    </font>
  </fonts>
  <fills count="3">
    <fill>
      <patternFill/>
    </fill>
    <fill>
      <patternFill patternType="gray125"/>
    </fill>
    <fill>
      <patternFill patternType="solid">
        <fgColor rgb="0000309A"/>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1" applyAlignment="1" pivotButton="0" quotePrefix="0" xfId="0">
      <alignment vertical="top" wrapText="1"/>
    </xf>
    <xf numFmtId="0" fontId="0" fillId="0" borderId="1" applyAlignment="1" pivotButton="0" quotePrefix="0" xfId="0">
      <alignment vertical="top" wrapText="1"/>
    </xf>
    <xf numFmtId="0" fontId="5" fillId="0" borderId="0"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s>
</file>

<file path=xl/drawings/_rels/drawing2.xml.rels><Relationships xmlns="http://schemas.openxmlformats.org/package/2006/relationships"><Relationship Type="http://schemas.openxmlformats.org/officeDocument/2006/relationships/image" Target="/xl/media/image3.png" Id="rId1"/><Relationship Type="http://schemas.openxmlformats.org/officeDocument/2006/relationships/image" Target="/xl/media/image4.jpeg" Id="rId2"/></Relationships>
</file>

<file path=xl/drawings/_rels/drawing3.xml.rels><Relationships xmlns="http://schemas.openxmlformats.org/package/2006/relationships"><Relationship Type="http://schemas.openxmlformats.org/officeDocument/2006/relationships/image" Target="/xl/media/image5.png" Id="rId1"/><Relationship Type="http://schemas.openxmlformats.org/officeDocument/2006/relationships/image" Target="/xl/media/image6.jpeg" Id="rId2"/></Relationships>
</file>

<file path=xl/drawings/_rels/drawing4.xml.rels><Relationships xmlns="http://schemas.openxmlformats.org/package/2006/relationships"><Relationship Type="http://schemas.openxmlformats.org/officeDocument/2006/relationships/image" Target="/xl/media/image7.png" Id="rId1"/><Relationship Type="http://schemas.openxmlformats.org/officeDocument/2006/relationships/image" Target="/xl/media/image8.jpeg" Id="rId2"/></Relationships>
</file>

<file path=xl/drawings/drawing1.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32</row>
      <rowOff>0</rowOff>
    </from>
    <ext cx="153352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20</row>
      <rowOff>0</rowOff>
    </from>
    <ext cx="153352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17</row>
      <rowOff>0</rowOff>
    </from>
    <ext cx="153352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15</row>
      <rowOff>0</rowOff>
    </from>
    <ext cx="153352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_rels/sheet4.xml.rels><Relationships xmlns="http://schemas.openxmlformats.org/package/2006/relationships"><Relationship Type="http://schemas.openxmlformats.org/officeDocument/2006/relationships/drawing" Target="/xl/drawings/drawing4.xml" Id="rId1"/></Relationships>
</file>

<file path=xl/worksheets/sheet1.xml><?xml version="1.0" encoding="utf-8"?>
<worksheet xmlns="http://schemas.openxmlformats.org/spreadsheetml/2006/main">
  <sheetPr>
    <outlinePr summaryBelow="1" summaryRight="1"/>
    <pageSetUpPr/>
  </sheetPr>
  <dimension ref="A1:F34"/>
  <sheetViews>
    <sheetView workbookViewId="0">
      <pane ySplit="4" topLeftCell="A5" activePane="bottomLeft" state="frozen"/>
      <selection pane="bottomLeft" activeCell="A1" sqref="A1"/>
    </sheetView>
  </sheetViews>
  <sheetFormatPr baseColWidth="8" defaultRowHeight="15"/>
  <cols>
    <col width="14" customWidth="1" min="1" max="1"/>
    <col width="14" customWidth="1" min="2" max="2"/>
    <col width="19" customWidth="1" min="3" max="3"/>
    <col width="18" customWidth="1" min="4" max="4"/>
    <col width="22" customWidth="1" min="5" max="5"/>
    <col width="14" customWidth="1" min="6" max="6"/>
  </cols>
  <sheetData>
    <row r="1" ht="30" customHeight="1">
      <c r="C1" s="1" t="inlineStr">
        <is>
          <t>Monthly budget</t>
        </is>
      </c>
    </row>
    <row r="2" ht="28" customHeight="1">
      <c r="C2" s="2" t="inlineStr">
        <is>
          <t>Write your income and your costs. The sheet adds them up and compares your plan with the 50/30/20 guide. Aim for €0 left to plan. The example numbers are for a household with €1,400 a month.</t>
        </is>
      </c>
    </row>
    <row r="4">
      <c r="A4" s="3" t="inlineStr">
        <is>
          <t>Item</t>
        </is>
      </c>
      <c r="B4" s="3" t="inlineStr">
        <is>
          <t>Group</t>
        </is>
      </c>
      <c r="C4" s="3" t="inlineStr">
        <is>
          <t>Planned (€)</t>
        </is>
      </c>
      <c r="D4" s="3" t="inlineStr">
        <is>
          <t>Actual (€)</t>
        </is>
      </c>
      <c r="E4" s="3" t="inlineStr">
        <is>
          <t>Difference (€)</t>
        </is>
      </c>
      <c r="F4" s="3" t="inlineStr">
        <is>
          <t>Notes</t>
        </is>
      </c>
    </row>
    <row r="5">
      <c r="A5" s="4" t="inlineStr">
        <is>
          <t>Rent</t>
        </is>
      </c>
      <c r="B5" s="4" t="inlineStr">
        <is>
          <t>Need</t>
        </is>
      </c>
      <c r="C5" s="4" t="n">
        <v>520</v>
      </c>
      <c r="D5" s="4" t="inlineStr"/>
      <c r="E5" s="4">
        <f>IF(D5="","",C5-D5)</f>
        <v/>
      </c>
      <c r="F5" s="4" t="inlineStr"/>
    </row>
    <row r="6">
      <c r="A6" s="4" t="inlineStr">
        <is>
          <t>Electricity, gas and water</t>
        </is>
      </c>
      <c r="B6" s="4" t="inlineStr">
        <is>
          <t>Need</t>
        </is>
      </c>
      <c r="C6" s="4" t="n">
        <v>110</v>
      </c>
      <c r="D6" s="4" t="inlineStr"/>
      <c r="E6" s="4">
        <f>IF(D6="","",C6-D6)</f>
        <v/>
      </c>
      <c r="F6" s="4" t="inlineStr"/>
    </row>
    <row r="7">
      <c r="A7" s="4" t="inlineStr">
        <is>
          <t>Food and household items</t>
        </is>
      </c>
      <c r="B7" s="4" t="inlineStr">
        <is>
          <t>Need</t>
        </is>
      </c>
      <c r="C7" s="4" t="n">
        <v>260</v>
      </c>
      <c r="D7" s="4" t="inlineStr"/>
      <c r="E7" s="4">
        <f>IF(D7="","",C7-D7)</f>
        <v/>
      </c>
      <c r="F7" s="4" t="inlineStr"/>
    </row>
    <row r="8">
      <c r="A8" s="4" t="inlineStr">
        <is>
          <t>Transport</t>
        </is>
      </c>
      <c r="B8" s="4" t="inlineStr">
        <is>
          <t>Need</t>
        </is>
      </c>
      <c r="C8" s="4" t="n">
        <v>45</v>
      </c>
      <c r="D8" s="4" t="inlineStr"/>
      <c r="E8" s="4">
        <f>IF(D8="","",C8-D8)</f>
        <v/>
      </c>
      <c r="F8" s="4" t="inlineStr"/>
    </row>
    <row r="9">
      <c r="A9" s="4" t="inlineStr">
        <is>
          <t>Phone and internet</t>
        </is>
      </c>
      <c r="B9" s="4" t="inlineStr">
        <is>
          <t>Need</t>
        </is>
      </c>
      <c r="C9" s="4" t="n">
        <v>25</v>
      </c>
      <c r="D9" s="4" t="inlineStr"/>
      <c r="E9" s="4">
        <f>IF(D9="","",C9-D9)</f>
        <v/>
      </c>
      <c r="F9" s="4" t="inlineStr"/>
    </row>
    <row r="10">
      <c r="A10" s="4" t="inlineStr">
        <is>
          <t>Children and school</t>
        </is>
      </c>
      <c r="B10" s="4" t="inlineStr">
        <is>
          <t>Need</t>
        </is>
      </c>
      <c r="C10" s="4" t="n">
        <v>40</v>
      </c>
      <c r="D10" s="4" t="inlineStr"/>
      <c r="E10" s="4">
        <f>IF(D10="","",C10-D10)</f>
        <v/>
      </c>
      <c r="F10" s="4" t="inlineStr"/>
    </row>
    <row r="11">
      <c r="A11" s="4" t="inlineStr">
        <is>
          <t>Health and medicine</t>
        </is>
      </c>
      <c r="B11" s="4" t="inlineStr">
        <is>
          <t>Need</t>
        </is>
      </c>
      <c r="C11" s="4" t="n">
        <v>15</v>
      </c>
      <c r="D11" s="4" t="inlineStr"/>
      <c r="E11" s="4">
        <f>IF(D11="","",C11-D11)</f>
        <v/>
      </c>
      <c r="F11" s="4" t="inlineStr"/>
    </row>
    <row r="12">
      <c r="A12" s="4" t="inlineStr">
        <is>
          <t>Clothes and shoes</t>
        </is>
      </c>
      <c r="B12" s="4" t="inlineStr">
        <is>
          <t>Want</t>
        </is>
      </c>
      <c r="C12" s="4" t="n">
        <v>40</v>
      </c>
      <c r="D12" s="4" t="inlineStr"/>
      <c r="E12" s="4">
        <f>IF(D12="","",C12-D12)</f>
        <v/>
      </c>
      <c r="F12" s="4" t="inlineStr"/>
    </row>
    <row r="13">
      <c r="A13" s="4" t="inlineStr">
        <is>
          <t>Eating out and treats</t>
        </is>
      </c>
      <c r="B13" s="4" t="inlineStr">
        <is>
          <t>Want</t>
        </is>
      </c>
      <c r="C13" s="4" t="n">
        <v>50</v>
      </c>
      <c r="D13" s="4" t="inlineStr"/>
      <c r="E13" s="4">
        <f>IF(D13="","",C13-D13)</f>
        <v/>
      </c>
      <c r="F13" s="4" t="inlineStr"/>
    </row>
    <row r="14">
      <c r="A14" s="4" t="inlineStr">
        <is>
          <t>Subscriptions</t>
        </is>
      </c>
      <c r="B14" s="4" t="inlineStr">
        <is>
          <t>Want</t>
        </is>
      </c>
      <c r="C14" s="4" t="n">
        <v>20</v>
      </c>
      <c r="D14" s="4" t="inlineStr"/>
      <c r="E14" s="4">
        <f>IF(D14="","",C14-D14)</f>
        <v/>
      </c>
      <c r="F14" s="4" t="inlineStr"/>
    </row>
    <row r="15">
      <c r="A15" s="4" t="inlineStr">
        <is>
          <t>Gifts and celebrations</t>
        </is>
      </c>
      <c r="B15" s="4" t="inlineStr">
        <is>
          <t>Want</t>
        </is>
      </c>
      <c r="C15" s="4" t="n">
        <v>25</v>
      </c>
      <c r="D15" s="4" t="inlineStr"/>
      <c r="E15" s="4">
        <f>IF(D15="","",C15-D15)</f>
        <v/>
      </c>
      <c r="F15" s="4" t="inlineStr"/>
    </row>
    <row r="16">
      <c r="A16" s="4" t="inlineStr">
        <is>
          <t>Emergency fund</t>
        </is>
      </c>
      <c r="B16" s="4" t="inlineStr">
        <is>
          <t>Savings</t>
        </is>
      </c>
      <c r="C16" s="4" t="n">
        <v>50</v>
      </c>
      <c r="D16" s="4" t="inlineStr"/>
      <c r="E16" s="4">
        <f>IF(D16="","",C16-D16)</f>
        <v/>
      </c>
      <c r="F16" s="4" t="inlineStr">
        <is>
          <t>Pay yourself first, on payday</t>
        </is>
      </c>
    </row>
    <row r="17">
      <c r="A17" s="4" t="inlineStr">
        <is>
          <t>Extra debt repayment</t>
        </is>
      </c>
      <c r="B17" s="4" t="inlineStr">
        <is>
          <t>Debt repayment</t>
        </is>
      </c>
      <c r="C17" s="4" t="n">
        <v>60</v>
      </c>
      <c r="D17" s="4" t="inlineStr"/>
      <c r="E17" s="4">
        <f>IF(D17="","",C17-D17)</f>
        <v/>
      </c>
      <c r="F17" s="4" t="inlineStr">
        <is>
          <t>Credit card</t>
        </is>
      </c>
    </row>
    <row r="18">
      <c r="A18" s="5" t="n"/>
      <c r="B18" s="5" t="n"/>
      <c r="C18" s="5" t="n"/>
      <c r="D18" s="5" t="n"/>
      <c r="E18" s="5">
        <f>IF(D18="","",C18-D18)</f>
        <v/>
      </c>
      <c r="F18" s="5" t="n"/>
    </row>
    <row r="19">
      <c r="A19" s="5" t="n"/>
      <c r="B19" s="5" t="n"/>
      <c r="C19" s="5" t="n"/>
      <c r="D19" s="5" t="n"/>
      <c r="E19" s="5">
        <f>IF(D19="","",C19-D19)</f>
        <v/>
      </c>
      <c r="F19" s="5" t="n"/>
    </row>
    <row r="20">
      <c r="A20" s="5" t="n"/>
      <c r="B20" s="5" t="n"/>
      <c r="C20" s="5" t="n"/>
      <c r="D20" s="5" t="n"/>
      <c r="E20" s="5">
        <f>IF(D20="","",C20-D20)</f>
        <v/>
      </c>
      <c r="F20" s="5" t="n"/>
    </row>
    <row r="21">
      <c r="A21" s="5" t="n"/>
      <c r="B21" s="5" t="n"/>
      <c r="C21" s="5" t="n"/>
      <c r="D21" s="5" t="n"/>
      <c r="E21" s="5">
        <f>IF(D21="","",C21-D21)</f>
        <v/>
      </c>
      <c r="F21" s="5" t="n"/>
    </row>
    <row r="22">
      <c r="A22" s="5" t="n"/>
      <c r="B22" s="5" t="n"/>
      <c r="C22" s="5" t="n"/>
      <c r="D22" s="5" t="n"/>
      <c r="E22" s="5">
        <f>IF(D22="","",C22-D22)</f>
        <v/>
      </c>
      <c r="F22" s="5" t="n"/>
    </row>
    <row r="23">
      <c r="A23" s="5" t="n"/>
      <c r="B23" s="5" t="n"/>
      <c r="C23" s="5" t="n"/>
      <c r="D23" s="5" t="n"/>
      <c r="E23" s="5">
        <f>IF(D23="","",C23-D23)</f>
        <v/>
      </c>
      <c r="F23" s="5" t="n"/>
    </row>
    <row r="24">
      <c r="A24" s="5" t="n"/>
      <c r="B24" s="5" t="n"/>
      <c r="C24" s="5" t="n"/>
      <c r="D24" s="5" t="n"/>
      <c r="E24" s="5">
        <f>IF(D24="","",C24-D24)</f>
        <v/>
      </c>
      <c r="F24" s="5" t="n"/>
    </row>
    <row r="25">
      <c r="A25" s="5" t="n"/>
      <c r="B25" s="5" t="n"/>
      <c r="C25" s="5" t="n"/>
      <c r="D25" s="5" t="n"/>
      <c r="E25" s="5">
        <f>IF(D25="","",C25-D25)</f>
        <v/>
      </c>
      <c r="F25" s="5" t="n"/>
    </row>
    <row r="26">
      <c r="A26" s="5" t="n"/>
      <c r="B26" s="5" t="n"/>
      <c r="C26" s="5" t="n"/>
      <c r="D26" s="5" t="n"/>
      <c r="E26" s="5">
        <f>IF(D26="","",C26-D26)</f>
        <v/>
      </c>
      <c r="F26" s="5" t="n"/>
    </row>
    <row r="27">
      <c r="A27" s="5" t="n"/>
      <c r="B27" s="5" t="n"/>
      <c r="C27" s="5" t="n"/>
      <c r="D27" s="5" t="n"/>
      <c r="E27" s="5">
        <f>IF(D27="","",C27-D27)</f>
        <v/>
      </c>
      <c r="F27" s="5" t="n"/>
    </row>
    <row r="28">
      <c r="A28" s="5" t="n"/>
      <c r="B28" s="5" t="n"/>
      <c r="C28" s="5" t="n"/>
      <c r="D28" s="5" t="n"/>
      <c r="E28" s="5">
        <f>IF(D28="","",C28-D28)</f>
        <v/>
      </c>
      <c r="F28" s="5" t="n"/>
    </row>
    <row r="29">
      <c r="A29" s="5" t="n"/>
      <c r="B29" s="5" t="n"/>
      <c r="C29" s="5" t="n"/>
      <c r="D29" s="5" t="n"/>
      <c r="E29" s="5">
        <f>IF(D29="","",C29-D29)</f>
        <v/>
      </c>
      <c r="F29" s="5" t="n"/>
    </row>
    <row r="32">
      <c r="A32" s="6" t="inlineStr">
        <is>
          <t>FIRE · Financial Resilience · fire.elnlab.eu · Funded by the European Union.</t>
        </is>
      </c>
    </row>
    <row r="33" ht="28" customHeight="1"/>
    <row r="34" ht="39" customHeight="1">
      <c r="A34" s="7" t="inlineStr">
        <is>
          <t>Funded by the European Union. Views and opinions expressed are however those of the author(s) only and do not necessarily reflect those of the European Union or the Italian National Agency Erasmus+ INDIRE. Neither the European Union nor the granting authority can be held responsible for them.  Project 2025-1-IT02-KA210-ADU-000354693</t>
        </is>
      </c>
    </row>
  </sheetData>
  <mergeCells count="1">
    <mergeCell ref="A34:F34"/>
  </mergeCells>
  <dataValidations count="1">
    <dataValidation sqref="B5:B49" showDropDown="0" showInputMessage="0" showErrorMessage="0" allowBlank="1" type="list">
      <formula1>"Need,Want,Savings,Debt repayment"</formula1>
    </dataValidation>
  </dataValidations>
  <pageMargins left="0.75" right="0.75" top="1" bottom="1" header="0.5" footer="0.5"/>
  <headerFooter>
    <oddHeader/>
    <oddFooter>&amp;C&amp;7 Funded by the European Union. Project 2025-1-IT02-KA210-ADU-000354693</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C22"/>
  <sheetViews>
    <sheetView workbookViewId="0">
      <pane ySplit="4" topLeftCell="A5" activePane="bottomLeft" state="frozen"/>
      <selection pane="bottomLeft" activeCell="A1" sqref="A1"/>
    </sheetView>
  </sheetViews>
  <sheetFormatPr baseColWidth="8" defaultRowHeight="15"/>
  <cols>
    <col width="14" customWidth="1" min="1" max="1"/>
    <col width="18" customWidth="1" min="2" max="2"/>
    <col width="21" customWidth="1" min="3" max="3"/>
  </cols>
  <sheetData>
    <row r="1" ht="30" customHeight="1">
      <c r="C1" s="1" t="inlineStr">
        <is>
          <t>Monthly budget</t>
        </is>
      </c>
    </row>
    <row r="2" ht="28" customHeight="1">
      <c r="C2" s="2" t="inlineStr">
        <is>
          <t>Write your income and your costs. The sheet adds them up and compares your plan with the 50/30/20 guide. Aim for €0 left to plan. The example numbers are for a household with €1,400 a month.</t>
        </is>
      </c>
    </row>
    <row r="4">
      <c r="A4" s="3" t="inlineStr">
        <is>
          <t>Item</t>
        </is>
      </c>
      <c r="B4" s="3" t="inlineStr">
        <is>
          <t>Amount (€)</t>
        </is>
      </c>
      <c r="C4" s="3" t="inlineStr">
        <is>
          <t>What it means</t>
        </is>
      </c>
    </row>
    <row r="5">
      <c r="A5" s="4" t="inlineStr">
        <is>
          <t>Net monthly income</t>
        </is>
      </c>
      <c r="B5" s="4" t="n">
        <v>1400</v>
      </c>
      <c r="C5" s="4" t="inlineStr">
        <is>
          <t>All the money you can count on: wages after tax, benefits, maintenance.</t>
        </is>
      </c>
    </row>
    <row r="6">
      <c r="A6" s="4" t="inlineStr">
        <is>
          <t>Needs (planned)</t>
        </is>
      </c>
      <c r="B6" s="4">
        <f>SUMIF(Budget!B5:B29,"Need",Budget!C5:C29)</f>
        <v/>
      </c>
      <c r="C6" s="4" t="inlineStr">
        <is>
          <t>Essentials you cannot avoid.</t>
        </is>
      </c>
    </row>
    <row r="7">
      <c r="A7" s="4" t="inlineStr">
        <is>
          <t>Wants (planned)</t>
        </is>
      </c>
      <c r="B7" s="4">
        <f>SUMIF(Budget!B5:B29,"Want",Budget!C5:C29)</f>
        <v/>
      </c>
      <c r="C7" s="4" t="inlineStr">
        <is>
          <t>Things you choose. They change first when money is tight.</t>
        </is>
      </c>
    </row>
    <row r="8">
      <c r="A8" s="4" t="inlineStr">
        <is>
          <t>Savings and debt repayment (planned)</t>
        </is>
      </c>
      <c r="B8" s="4">
        <f>SUMIF(Budget!B5:B29,"Savings",Budget!C5:C29)+SUMIF(Budget!B5:B29,"Debt repayment",Budget!C5:C29)</f>
        <v/>
      </c>
      <c r="C8" s="4" t="inlineStr">
        <is>
          <t>A bill you pay to yourself and your future.</t>
        </is>
      </c>
    </row>
    <row r="9">
      <c r="A9" s="4" t="inlineStr">
        <is>
          <t>Total planned</t>
        </is>
      </c>
      <c r="B9" s="4">
        <f>SUM(B6:B8)</f>
        <v/>
      </c>
      <c r="C9" s="4" t="inlineStr"/>
    </row>
    <row r="10">
      <c r="A10" s="4" t="inlineStr">
        <is>
          <t>Left to plan</t>
        </is>
      </c>
      <c r="B10" s="4">
        <f>B5-B9</f>
        <v/>
      </c>
      <c r="C10" s="4" t="inlineStr">
        <is>
          <t>Zero-based budget: give every euro a job until this is €0.</t>
        </is>
      </c>
    </row>
    <row r="11">
      <c r="A11" s="4" t="inlineStr">
        <is>
          <t>50/30/20 guide: needs (50%)</t>
        </is>
      </c>
      <c r="B11" s="4">
        <f>B5*0.5</f>
        <v/>
      </c>
      <c r="C11" s="4" t="inlineStr">
        <is>
          <t>A starting guide, not a rule. Change it to fit your life.</t>
        </is>
      </c>
    </row>
    <row r="12">
      <c r="A12" s="4" t="inlineStr">
        <is>
          <t>50/30/20 guide: wants (30%)</t>
        </is>
      </c>
      <c r="B12" s="4">
        <f>B5*0.3</f>
        <v/>
      </c>
      <c r="C12" s="4" t="inlineStr"/>
    </row>
    <row r="13">
      <c r="A13" s="4" t="inlineStr">
        <is>
          <t>50/30/20 guide: savings and debt (20%)</t>
        </is>
      </c>
      <c r="B13" s="4">
        <f>B5*0.2</f>
        <v/>
      </c>
      <c r="C13" s="4" t="inlineStr"/>
    </row>
    <row r="14">
      <c r="A14" s="4" t="inlineStr">
        <is>
          <t>Needs as % of income</t>
        </is>
      </c>
      <c r="B14" s="4">
        <f>IF(B5=0,"",ROUND(B6/B5*100,0))</f>
        <v/>
      </c>
      <c r="C14" s="4" t="inlineStr">
        <is>
          <t>If this is high, look at the grey zone: phone plan, brands, subscriptions.</t>
        </is>
      </c>
    </row>
    <row r="15">
      <c r="A15" s="4" t="inlineStr">
        <is>
          <t>Total actually spent</t>
        </is>
      </c>
      <c r="B15" s="4">
        <f>SUM(Budget!D5:D29)</f>
        <v/>
      </c>
      <c r="C15" s="4" t="inlineStr">
        <is>
          <t>Fill in the Actual column during the month.</t>
        </is>
      </c>
    </row>
    <row r="16">
      <c r="A16" s="4" t="inlineStr">
        <is>
          <t>Income minus actual spending</t>
        </is>
      </c>
      <c r="B16" s="4">
        <f>B5-B15</f>
        <v/>
      </c>
      <c r="C16" s="4" t="inlineStr">
        <is>
          <t>Positive: move it to savings. Negative: check where it went.</t>
        </is>
      </c>
    </row>
    <row r="17">
      <c r="A17" s="5" t="n"/>
      <c r="B17" s="5" t="n"/>
      <c r="C17" s="5" t="n"/>
    </row>
    <row r="20">
      <c r="A20" s="6" t="inlineStr">
        <is>
          <t>FIRE · Financial Resilience · fire.elnlab.eu · Funded by the European Union.</t>
        </is>
      </c>
    </row>
    <row r="21" ht="28" customHeight="1"/>
    <row r="22" ht="72" customHeight="1">
      <c r="A22" s="7" t="inlineStr">
        <is>
          <t>Funded by the European Union. Views and opinions expressed are however those of the author(s) only and do not necessarily reflect those of the European Union or the Italian National Agency Erasmus+ INDIRE. Neither the European Union nor the granting authority can be held responsible for them.  Project 2025-1-IT02-KA210-ADU-000354693</t>
        </is>
      </c>
    </row>
  </sheetData>
  <mergeCells count="1">
    <mergeCell ref="A22:C22"/>
  </mergeCells>
  <pageMargins left="0.75" right="0.75" top="1" bottom="1" header="0.5" footer="0.5"/>
  <headerFooter>
    <oddHeader/>
    <oddFooter>&amp;C&amp;7 Funded by the European Union. Project 2025-1-IT02-KA210-ADU-000354693</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E19"/>
  <sheetViews>
    <sheetView workbookViewId="0">
      <pane ySplit="4" topLeftCell="A5" activePane="bottomLeft" state="frozen"/>
      <selection pane="bottomLeft" activeCell="A1" sqref="A1"/>
    </sheetView>
  </sheetViews>
  <sheetFormatPr baseColWidth="8" defaultRowHeight="15"/>
  <cols>
    <col width="16" customWidth="1" min="1" max="1"/>
    <col width="26" customWidth="1" min="2" max="2"/>
    <col width="25" customWidth="1" min="3" max="3"/>
    <col width="24" customWidth="1" min="4" max="4"/>
    <col width="16" customWidth="1" min="5" max="5"/>
  </cols>
  <sheetData>
    <row r="1" ht="30" customHeight="1">
      <c r="C1" s="1" t="inlineStr">
        <is>
          <t>Monthly budget</t>
        </is>
      </c>
    </row>
    <row r="2" ht="28" customHeight="1">
      <c r="C2" s="2" t="inlineStr">
        <is>
          <t>Write your income and your costs. The sheet adds them up and compares your plan with the 50/30/20 guide. Aim for €0 left to plan. The example numbers are for a household with €1,400 a month.</t>
        </is>
      </c>
    </row>
    <row r="4">
      <c r="A4" s="3" t="inlineStr">
        <is>
          <t>Envelope</t>
        </is>
      </c>
      <c r="B4" s="3" t="inlineStr">
        <is>
          <t>Monthly amount (€)</t>
        </is>
      </c>
      <c r="C4" s="3" t="inlineStr">
        <is>
          <t>Weekly amount (€)</t>
        </is>
      </c>
      <c r="D4" s="3" t="inlineStr">
        <is>
          <t>Spent so far (€)</t>
        </is>
      </c>
      <c r="E4" s="3" t="inlineStr">
        <is>
          <t>Left (€)</t>
        </is>
      </c>
    </row>
    <row r="5">
      <c r="A5" s="4" t="inlineStr">
        <is>
          <t>Food and household items</t>
        </is>
      </c>
      <c r="B5" s="4" t="n">
        <v>260</v>
      </c>
      <c r="C5" s="4">
        <f>IF(B5="","",ROUND(B5*12/52,2))</f>
        <v/>
      </c>
      <c r="D5" s="4" t="inlineStr"/>
      <c r="E5" s="4">
        <f>IF(B5="","",B5-D5)</f>
        <v/>
      </c>
    </row>
    <row r="6">
      <c r="A6" s="4" t="inlineStr">
        <is>
          <t>Transport</t>
        </is>
      </c>
      <c r="B6" s="4" t="n">
        <v>45</v>
      </c>
      <c r="C6" s="4">
        <f>IF(B6="","",ROUND(B6*12/52,2))</f>
        <v/>
      </c>
      <c r="D6" s="4" t="inlineStr"/>
      <c r="E6" s="4">
        <f>IF(B6="","",B6-D6)</f>
        <v/>
      </c>
    </row>
    <row r="7">
      <c r="A7" s="4" t="inlineStr">
        <is>
          <t>Eating out and treats</t>
        </is>
      </c>
      <c r="B7" s="4" t="n">
        <v>50</v>
      </c>
      <c r="C7" s="4">
        <f>IF(B7="","",ROUND(B7*12/52,2))</f>
        <v/>
      </c>
      <c r="D7" s="4" t="inlineStr"/>
      <c r="E7" s="4">
        <f>IF(B7="","",B7-D7)</f>
        <v/>
      </c>
    </row>
    <row r="8">
      <c r="A8" s="4" t="inlineStr">
        <is>
          <t>Clothes and shoes</t>
        </is>
      </c>
      <c r="B8" s="4" t="n">
        <v>40</v>
      </c>
      <c r="C8" s="4">
        <f>IF(B8="","",ROUND(B8*12/52,2))</f>
        <v/>
      </c>
      <c r="D8" s="4" t="inlineStr"/>
      <c r="E8" s="4">
        <f>IF(B8="","",B8-D8)</f>
        <v/>
      </c>
    </row>
    <row r="9">
      <c r="A9" s="4" t="inlineStr">
        <is>
          <t>Gifts and celebrations</t>
        </is>
      </c>
      <c r="B9" s="4" t="n">
        <v>25</v>
      </c>
      <c r="C9" s="4">
        <f>IF(B9="","",ROUND(B9*12/52,2))</f>
        <v/>
      </c>
      <c r="D9" s="4" t="inlineStr"/>
      <c r="E9" s="4">
        <f>IF(B9="","",B9-D9)</f>
        <v/>
      </c>
    </row>
    <row r="10">
      <c r="A10" s="5" t="n"/>
      <c r="B10" s="5" t="n"/>
      <c r="C10" s="5">
        <f>IF(B10="","",ROUND(B10*12/52,2))</f>
        <v/>
      </c>
      <c r="D10" s="5" t="n"/>
      <c r="E10" s="5">
        <f>IF(B10="","",B10-D10)</f>
        <v/>
      </c>
    </row>
    <row r="11">
      <c r="A11" s="5" t="n"/>
      <c r="B11" s="5" t="n"/>
      <c r="C11" s="5">
        <f>IF(B11="","",ROUND(B11*12/52,2))</f>
        <v/>
      </c>
      <c r="D11" s="5" t="n"/>
      <c r="E11" s="5">
        <f>IF(B11="","",B11-D11)</f>
        <v/>
      </c>
    </row>
    <row r="12">
      <c r="A12" s="5" t="n"/>
      <c r="B12" s="5" t="n"/>
      <c r="C12" s="5">
        <f>IF(B12="","",ROUND(B12*12/52,2))</f>
        <v/>
      </c>
      <c r="D12" s="5" t="n"/>
      <c r="E12" s="5">
        <f>IF(B12="","",B12-D12)</f>
        <v/>
      </c>
    </row>
    <row r="13">
      <c r="A13" s="5" t="n"/>
      <c r="B13" s="5" t="n"/>
      <c r="C13" s="5">
        <f>IF(B13="","",ROUND(B13*12/52,2))</f>
        <v/>
      </c>
      <c r="D13" s="5" t="n"/>
      <c r="E13" s="5">
        <f>IF(B13="","",B13-D13)</f>
        <v/>
      </c>
    </row>
    <row r="14">
      <c r="A14" s="5" t="n"/>
      <c r="B14" s="5" t="n"/>
      <c r="C14" s="5">
        <f>IF(B14="","",ROUND(B14*12/52,2))</f>
        <v/>
      </c>
      <c r="D14" s="5" t="n"/>
      <c r="E14" s="5">
        <f>IF(B14="","",B14-D14)</f>
        <v/>
      </c>
    </row>
    <row r="17">
      <c r="A17" s="6" t="inlineStr">
        <is>
          <t>FIRE · Financial Resilience · fire.elnlab.eu · Funded by the European Union.</t>
        </is>
      </c>
    </row>
    <row r="18" ht="28" customHeight="1"/>
    <row r="19" ht="39" customHeight="1">
      <c r="A19" s="7" t="inlineStr">
        <is>
          <t>Funded by the European Union. Views and opinions expressed are however those of the author(s) only and do not necessarily reflect those of the European Union or the Italian National Agency Erasmus+ INDIRE. Neither the European Union nor the granting authority can be held responsible for them.  Project 2025-1-IT02-KA210-ADU-000354693</t>
        </is>
      </c>
    </row>
  </sheetData>
  <mergeCells count="1">
    <mergeCell ref="A19:E19"/>
  </mergeCells>
  <pageMargins left="0.75" right="0.75" top="1" bottom="1" header="0.5" footer="0.5"/>
  <headerFooter>
    <oddHeader/>
    <oddFooter>&amp;C&amp;7 Funded by the European Union. Project 2025-1-IT02-KA210-ADU-000354693</oddFooter>
    <evenHeader/>
    <evenFooter/>
    <firstHeader/>
    <firstFooter/>
  </headerFooter>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C17"/>
  <sheetViews>
    <sheetView workbookViewId="0">
      <pane ySplit="4" topLeftCell="A5" activePane="bottomLeft" state="frozen"/>
      <selection pane="bottomLeft" activeCell="A1" sqref="A1"/>
    </sheetView>
  </sheetViews>
  <sheetFormatPr baseColWidth="8" defaultRowHeight="15"/>
  <cols>
    <col width="14" customWidth="1" min="1" max="1"/>
    <col width="13" customWidth="1" min="2" max="2"/>
    <col width="13" customWidth="1" min="3" max="3"/>
  </cols>
  <sheetData>
    <row r="1" ht="30" customHeight="1">
      <c r="C1" s="1" t="inlineStr">
        <is>
          <t>Monthly budget</t>
        </is>
      </c>
    </row>
    <row r="2" ht="28" customHeight="1">
      <c r="C2" s="2" t="inlineStr">
        <is>
          <t>Write your income and your costs. The sheet adds them up and compares your plan with the 50/30/20 guide. Aim for €0 left to plan. The example numbers are for a household with €1,400 a month.</t>
        </is>
      </c>
    </row>
    <row r="4">
      <c r="A4" s="3" t="inlineStr">
        <is>
          <t>Tip</t>
        </is>
      </c>
    </row>
    <row r="5">
      <c r="A5" s="4" t="inlineStr">
        <is>
          <t>1. Write your net monthly income in the Summary sheet.</t>
        </is>
      </c>
    </row>
    <row r="6">
      <c r="A6" s="4" t="inlineStr">
        <is>
          <t>2. List every cost in the Budget sheet and choose its group: Need, Want, Savings or Debt repayment.</t>
        </is>
      </c>
    </row>
    <row r="7">
      <c r="A7" s="4" t="inlineStr">
        <is>
          <t>3. Look at Left to plan. Give every euro a job until it is €0.</t>
        </is>
      </c>
    </row>
    <row r="8">
      <c r="A8" s="4" t="inlineStr">
        <is>
          <t>4. Compare your plan with the 50/30/20 guide. It is fine if your needs are higher than 50%.</t>
        </is>
      </c>
    </row>
    <row r="9">
      <c r="A9" s="4" t="inlineStr">
        <is>
          <t>5. For cash spending, use the Envelopes sheet: when an envelope is empty, that spending stops for the month.</t>
        </is>
      </c>
    </row>
    <row r="10">
      <c r="A10" s="4" t="inlineStr">
        <is>
          <t>6. Fill in the Actual column each week and adjust your plan when life changes.</t>
        </is>
      </c>
    </row>
    <row r="11">
      <c r="A11" s="4" t="inlineStr">
        <is>
          <t>Keep this file somewhere private, on a device only you use.</t>
        </is>
      </c>
    </row>
    <row r="12">
      <c r="A12" s="5" t="n"/>
    </row>
    <row r="15">
      <c r="A15" s="6" t="inlineStr">
        <is>
          <t>FIRE · Financial Resilience · fire.elnlab.eu · Funded by the European Union.</t>
        </is>
      </c>
    </row>
    <row r="16" ht="28" customHeight="1"/>
    <row r="17" ht="94" customHeight="1">
      <c r="A17" s="7" t="inlineStr">
        <is>
          <t>Funded by the European Union. Views and opinions expressed are however those of the author(s) only and do not necessarily reflect those of the European Union or the Italian National Agency Erasmus+ INDIRE. Neither the European Union nor the granting authority can be held responsible for them.  Project 2025-1-IT02-KA210-ADU-000354693</t>
        </is>
      </c>
    </row>
  </sheetData>
  <mergeCells count="1">
    <mergeCell ref="A17:C17"/>
  </mergeCells>
  <pageMargins left="0.75" right="0.75" top="1" bottom="1" header="0.5" footer="0.5"/>
  <headerFooter>
    <oddHeader/>
    <oddFooter>&amp;C&amp;7 Funded by the European Union. Project 2025-1-IT02-KA210-ADU-000354693</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2026-10-13T21:32:36Z</dcterms:created>
  <dcterms:modified xmlns:dcterms="http://purl.org/dc/terms/" xmlns:xsi="http://www.w3.org/2001/XMLSchema-instance" xsi:type="dcterms:W3CDTF">2026-10-13T21:32:36Z</dcterms:modified>
</cp:coreProperties>
</file>