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sheetId="1" state="visible" r:id="rId1"/>
    <sheet xmlns:r="http://schemas.openxmlformats.org/officeDocument/2006/relationships" name="Übersicht" sheetId="2" state="visible" r:id="rId2"/>
    <sheet xmlns:r="http://schemas.openxmlformats.org/officeDocument/2006/relationships" name="Umschläge" sheetId="3" state="visible" r:id="rId3"/>
    <sheet xmlns:r="http://schemas.openxmlformats.org/officeDocument/2006/relationships" name="Anleitung"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_rels/drawing4.xml.rels><Relationships xmlns="http://schemas.openxmlformats.org/package/2006/relationships"><Relationship Type="http://schemas.openxmlformats.org/officeDocument/2006/relationships/image" Target="/xl/media/image7.png" Id="rId1"/><Relationship Type="http://schemas.openxmlformats.org/officeDocument/2006/relationships/image" Target="/xl/media/image8.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32</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20</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17</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15</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A1:F34"/>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19" customWidth="1" min="3" max="3"/>
    <col width="23" customWidth="1" min="4" max="4"/>
    <col width="21" customWidth="1" min="5" max="5"/>
    <col width="15" customWidth="1" min="6" max="6"/>
  </cols>
  <sheetData>
    <row r="1" ht="30" customHeight="1">
      <c r="C1" s="1" t="inlineStr">
        <is>
          <t>Monatlicher Haushaltsplan</t>
        </is>
      </c>
    </row>
    <row r="2" ht="28" customHeight="1">
      <c r="C2" s="2" t="inlineStr">
        <is>
          <t>Tragen Sie Ihr Einkommen und Ihre Kosten ein. Die Tabelle rechnet alles zusammen und vergleicht Ihren Plan mit der 50/30/20-Regel. Ziel: 0 € noch zu verplanen. Die Beispielzahlen gelten für einen Haushalt mit 1.400 € im Monat.</t>
        </is>
      </c>
    </row>
    <row r="4">
      <c r="A4" s="3" t="inlineStr">
        <is>
          <t>Posten</t>
        </is>
      </c>
      <c r="B4" s="3" t="inlineStr">
        <is>
          <t>Gruppe</t>
        </is>
      </c>
      <c r="C4" s="3" t="inlineStr">
        <is>
          <t>Geplant (€)</t>
        </is>
      </c>
      <c r="D4" s="3" t="inlineStr">
        <is>
          <t>Tatsächlich (€)</t>
        </is>
      </c>
      <c r="E4" s="3" t="inlineStr">
        <is>
          <t>Differenz (€)</t>
        </is>
      </c>
      <c r="F4" s="3" t="inlineStr">
        <is>
          <t>Notizen</t>
        </is>
      </c>
    </row>
    <row r="5">
      <c r="A5" s="4" t="inlineStr">
        <is>
          <t>Miete</t>
        </is>
      </c>
      <c r="B5" s="4" t="inlineStr">
        <is>
          <t>Need</t>
        </is>
      </c>
      <c r="C5" s="4" t="n">
        <v>520</v>
      </c>
      <c r="D5" s="4" t="inlineStr"/>
      <c r="E5" s="4">
        <f>IF(D5="","",C5-D5)</f>
        <v/>
      </c>
      <c r="F5" s="4" t="inlineStr"/>
    </row>
    <row r="6">
      <c r="A6" s="4" t="inlineStr">
        <is>
          <t>Strom, Gas und Wasser</t>
        </is>
      </c>
      <c r="B6" s="4" t="inlineStr">
        <is>
          <t>Need</t>
        </is>
      </c>
      <c r="C6" s="4" t="n">
        <v>110</v>
      </c>
      <c r="D6" s="4" t="inlineStr"/>
      <c r="E6" s="4">
        <f>IF(D6="","",C6-D6)</f>
        <v/>
      </c>
      <c r="F6" s="4" t="inlineStr"/>
    </row>
    <row r="7">
      <c r="A7" s="4" t="inlineStr">
        <is>
          <t>Essen und Haushaltsartikel</t>
        </is>
      </c>
      <c r="B7" s="4" t="inlineStr">
        <is>
          <t>Need</t>
        </is>
      </c>
      <c r="C7" s="4" t="n">
        <v>260</v>
      </c>
      <c r="D7" s="4" t="inlineStr"/>
      <c r="E7" s="4">
        <f>IF(D7="","",C7-D7)</f>
        <v/>
      </c>
      <c r="F7" s="4" t="inlineStr"/>
    </row>
    <row r="8">
      <c r="A8" s="4" t="inlineStr">
        <is>
          <t>Fahrtkosten</t>
        </is>
      </c>
      <c r="B8" s="4" t="inlineStr">
        <is>
          <t>Need</t>
        </is>
      </c>
      <c r="C8" s="4" t="n">
        <v>45</v>
      </c>
      <c r="D8" s="4" t="inlineStr"/>
      <c r="E8" s="4">
        <f>IF(D8="","",C8-D8)</f>
        <v/>
      </c>
      <c r="F8" s="4" t="inlineStr"/>
    </row>
    <row r="9">
      <c r="A9" s="4" t="inlineStr">
        <is>
          <t>Telefon und Internet</t>
        </is>
      </c>
      <c r="B9" s="4" t="inlineStr">
        <is>
          <t>Need</t>
        </is>
      </c>
      <c r="C9" s="4" t="n">
        <v>25</v>
      </c>
      <c r="D9" s="4" t="inlineStr"/>
      <c r="E9" s="4">
        <f>IF(D9="","",C9-D9)</f>
        <v/>
      </c>
      <c r="F9" s="4" t="inlineStr"/>
    </row>
    <row r="10">
      <c r="A10" s="4" t="inlineStr">
        <is>
          <t>Kinder und Schule</t>
        </is>
      </c>
      <c r="B10" s="4" t="inlineStr">
        <is>
          <t>Need</t>
        </is>
      </c>
      <c r="C10" s="4" t="n">
        <v>40</v>
      </c>
      <c r="D10" s="4" t="inlineStr"/>
      <c r="E10" s="4">
        <f>IF(D10="","",C10-D10)</f>
        <v/>
      </c>
      <c r="F10" s="4" t="inlineStr"/>
    </row>
    <row r="11">
      <c r="A11" s="4" t="inlineStr">
        <is>
          <t>Gesundheit und Medikamente</t>
        </is>
      </c>
      <c r="B11" s="4" t="inlineStr">
        <is>
          <t>Need</t>
        </is>
      </c>
      <c r="C11" s="4" t="n">
        <v>15</v>
      </c>
      <c r="D11" s="4" t="inlineStr"/>
      <c r="E11" s="4">
        <f>IF(D11="","",C11-D11)</f>
        <v/>
      </c>
      <c r="F11" s="4" t="inlineStr"/>
    </row>
    <row r="12">
      <c r="A12" s="4" t="inlineStr">
        <is>
          <t>Kleidung und Schuhe</t>
        </is>
      </c>
      <c r="B12" s="4" t="inlineStr">
        <is>
          <t>Want</t>
        </is>
      </c>
      <c r="C12" s="4" t="n">
        <v>40</v>
      </c>
      <c r="D12" s="4" t="inlineStr"/>
      <c r="E12" s="4">
        <f>IF(D12="","",C12-D12)</f>
        <v/>
      </c>
      <c r="F12" s="4" t="inlineStr"/>
    </row>
    <row r="13">
      <c r="A13" s="4" t="inlineStr">
        <is>
          <t>Essen gehen und kleine Freuden</t>
        </is>
      </c>
      <c r="B13" s="4" t="inlineStr">
        <is>
          <t>Want</t>
        </is>
      </c>
      <c r="C13" s="4" t="n">
        <v>50</v>
      </c>
      <c r="D13" s="4" t="inlineStr"/>
      <c r="E13" s="4">
        <f>IF(D13="","",C13-D13)</f>
        <v/>
      </c>
      <c r="F13" s="4" t="inlineStr"/>
    </row>
    <row r="14">
      <c r="A14" s="4" t="inlineStr">
        <is>
          <t>Abos</t>
        </is>
      </c>
      <c r="B14" s="4" t="inlineStr">
        <is>
          <t>Want</t>
        </is>
      </c>
      <c r="C14" s="4" t="n">
        <v>20</v>
      </c>
      <c r="D14" s="4" t="inlineStr"/>
      <c r="E14" s="4">
        <f>IF(D14="","",C14-D14)</f>
        <v/>
      </c>
      <c r="F14" s="4" t="inlineStr"/>
    </row>
    <row r="15">
      <c r="A15" s="4" t="inlineStr">
        <is>
          <t>Geschenke und Feiern</t>
        </is>
      </c>
      <c r="B15" s="4" t="inlineStr">
        <is>
          <t>Want</t>
        </is>
      </c>
      <c r="C15" s="4" t="n">
        <v>25</v>
      </c>
      <c r="D15" s="4" t="inlineStr"/>
      <c r="E15" s="4">
        <f>IF(D15="","",C15-D15)</f>
        <v/>
      </c>
      <c r="F15" s="4" t="inlineStr"/>
    </row>
    <row r="16">
      <c r="A16" s="4" t="inlineStr">
        <is>
          <t>Notgroschen</t>
        </is>
      </c>
      <c r="B16" s="4" t="inlineStr">
        <is>
          <t>Savings</t>
        </is>
      </c>
      <c r="C16" s="4" t="n">
        <v>50</v>
      </c>
      <c r="D16" s="4" t="inlineStr"/>
      <c r="E16" s="4">
        <f>IF(D16="","",C16-D16)</f>
        <v/>
      </c>
      <c r="F16" s="4" t="inlineStr">
        <is>
          <t>Zuerst sich selbst bezahlen, am Zahltag</t>
        </is>
      </c>
    </row>
    <row r="17">
      <c r="A17" s="4" t="inlineStr">
        <is>
          <t>Zusätzlich Schulden abbauen</t>
        </is>
      </c>
      <c r="B17" s="4" t="inlineStr">
        <is>
          <t>Debt repayment</t>
        </is>
      </c>
      <c r="C17" s="4" t="n">
        <v>60</v>
      </c>
      <c r="D17" s="4" t="inlineStr"/>
      <c r="E17" s="4">
        <f>IF(D17="","",C17-D17)</f>
        <v/>
      </c>
      <c r="F17" s="4" t="inlineStr">
        <is>
          <t>Kreditkarte</t>
        </is>
      </c>
    </row>
    <row r="18">
      <c r="A18" s="5" t="n"/>
      <c r="B18" s="5" t="n"/>
      <c r="C18" s="5" t="n"/>
      <c r="D18" s="5" t="n"/>
      <c r="E18" s="5">
        <f>IF(D18="","",C18-D18)</f>
        <v/>
      </c>
      <c r="F18" s="5" t="n"/>
    </row>
    <row r="19">
      <c r="A19" s="5" t="n"/>
      <c r="B19" s="5" t="n"/>
      <c r="C19" s="5" t="n"/>
      <c r="D19" s="5" t="n"/>
      <c r="E19" s="5">
        <f>IF(D19="","",C19-D19)</f>
        <v/>
      </c>
      <c r="F19" s="5" t="n"/>
    </row>
    <row r="20">
      <c r="A20" s="5" t="n"/>
      <c r="B20" s="5" t="n"/>
      <c r="C20" s="5" t="n"/>
      <c r="D20" s="5" t="n"/>
      <c r="E20" s="5">
        <f>IF(D20="","",C20-D20)</f>
        <v/>
      </c>
      <c r="F20" s="5" t="n"/>
    </row>
    <row r="21">
      <c r="A21" s="5" t="n"/>
      <c r="B21" s="5" t="n"/>
      <c r="C21" s="5" t="n"/>
      <c r="D21" s="5" t="n"/>
      <c r="E21" s="5">
        <f>IF(D21="","",C21-D21)</f>
        <v/>
      </c>
      <c r="F21" s="5" t="n"/>
    </row>
    <row r="22">
      <c r="A22" s="5" t="n"/>
      <c r="B22" s="5" t="n"/>
      <c r="C22" s="5" t="n"/>
      <c r="D22" s="5" t="n"/>
      <c r="E22" s="5">
        <f>IF(D22="","",C22-D22)</f>
        <v/>
      </c>
      <c r="F22" s="5" t="n"/>
    </row>
    <row r="23">
      <c r="A23" s="5" t="n"/>
      <c r="B23" s="5" t="n"/>
      <c r="C23" s="5" t="n"/>
      <c r="D23" s="5" t="n"/>
      <c r="E23" s="5">
        <f>IF(D23="","",C23-D23)</f>
        <v/>
      </c>
      <c r="F23" s="5" t="n"/>
    </row>
    <row r="24">
      <c r="A24" s="5" t="n"/>
      <c r="B24" s="5" t="n"/>
      <c r="C24" s="5" t="n"/>
      <c r="D24" s="5" t="n"/>
      <c r="E24" s="5">
        <f>IF(D24="","",C24-D24)</f>
        <v/>
      </c>
      <c r="F24" s="5" t="n"/>
    </row>
    <row r="25">
      <c r="A25" s="5" t="n"/>
      <c r="B25" s="5" t="n"/>
      <c r="C25" s="5" t="n"/>
      <c r="D25" s="5" t="n"/>
      <c r="E25" s="5">
        <f>IF(D25="","",C25-D25)</f>
        <v/>
      </c>
      <c r="F25" s="5" t="n"/>
    </row>
    <row r="26">
      <c r="A26" s="5" t="n"/>
      <c r="B26" s="5" t="n"/>
      <c r="C26" s="5" t="n"/>
      <c r="D26" s="5" t="n"/>
      <c r="E26" s="5">
        <f>IF(D26="","",C26-D26)</f>
        <v/>
      </c>
      <c r="F26" s="5" t="n"/>
    </row>
    <row r="27">
      <c r="A27" s="5" t="n"/>
      <c r="B27" s="5" t="n"/>
      <c r="C27" s="5" t="n"/>
      <c r="D27" s="5" t="n"/>
      <c r="E27" s="5">
        <f>IF(D27="","",C27-D27)</f>
        <v/>
      </c>
      <c r="F27" s="5" t="n"/>
    </row>
    <row r="28">
      <c r="A28" s="5" t="n"/>
      <c r="B28" s="5" t="n"/>
      <c r="C28" s="5" t="n"/>
      <c r="D28" s="5" t="n"/>
      <c r="E28" s="5">
        <f>IF(D28="","",C28-D28)</f>
        <v/>
      </c>
      <c r="F28" s="5" t="n"/>
    </row>
    <row r="29">
      <c r="A29" s="5" t="n"/>
      <c r="B29" s="5" t="n"/>
      <c r="C29" s="5" t="n"/>
      <c r="D29" s="5" t="n"/>
      <c r="E29" s="5">
        <f>IF(D29="","",C29-D29)</f>
        <v/>
      </c>
      <c r="F29" s="5" t="n"/>
    </row>
    <row r="32">
      <c r="A32" s="6" t="inlineStr">
        <is>
          <t>FIRE · Financial Resilience · fire.elnlab.eu · Finanziert von der Europäischen Union.</t>
        </is>
      </c>
    </row>
    <row r="33" ht="28" customHeight="1"/>
    <row r="34" ht="50" customHeight="1">
      <c r="A34"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34:F34"/>
  </mergeCells>
  <dataValidations count="1">
    <dataValidation sqref="B5:B49" showDropDown="0" showInputMessage="0" showErrorMessage="0" allowBlank="1" type="list">
      <formula1>"Need,Want,Savings,Debt repayment"</formula1>
    </dataValidation>
  </dataValidation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22"/>
  <sheetViews>
    <sheetView workbookViewId="0">
      <pane ySplit="4" topLeftCell="A5" activePane="bottomLeft" state="frozen"/>
      <selection pane="bottomLeft" activeCell="A1" sqref="A1"/>
    </sheetView>
  </sheetViews>
  <sheetFormatPr baseColWidth="8" defaultRowHeight="15"/>
  <cols>
    <col width="14" customWidth="1" min="1" max="1"/>
    <col width="18" customWidth="1" min="2" max="2"/>
    <col width="24" customWidth="1" min="3" max="3"/>
  </cols>
  <sheetData>
    <row r="1" ht="30" customHeight="1">
      <c r="C1" s="1" t="inlineStr">
        <is>
          <t>Monatlicher Haushaltsplan</t>
        </is>
      </c>
    </row>
    <row r="2" ht="28" customHeight="1">
      <c r="C2" s="2" t="inlineStr">
        <is>
          <t>Tragen Sie Ihr Einkommen und Ihre Kosten ein. Die Tabelle rechnet alles zusammen und vergleicht Ihren Plan mit der 50/30/20-Regel. Ziel: 0 € noch zu verplanen. Die Beispielzahlen gelten für einen Haushalt mit 1.400 € im Monat.</t>
        </is>
      </c>
    </row>
    <row r="4">
      <c r="A4" s="3" t="inlineStr">
        <is>
          <t>Posten</t>
        </is>
      </c>
      <c r="B4" s="3" t="inlineStr">
        <is>
          <t>Betrag (€)</t>
        </is>
      </c>
      <c r="C4" s="3" t="inlineStr">
        <is>
          <t>Was das bedeutet</t>
        </is>
      </c>
    </row>
    <row r="5">
      <c r="A5" s="4" t="inlineStr">
        <is>
          <t>Netto-Einkommen im Monat</t>
        </is>
      </c>
      <c r="B5" s="4" t="n">
        <v>1400</v>
      </c>
      <c r="C5" s="4" t="inlineStr">
        <is>
          <t>Alles Geld, mit dem Sie sicher rechnen können: Lohn nach Steuern, Leistungen, Unterhalt.</t>
        </is>
      </c>
    </row>
    <row r="6">
      <c r="A6" s="4" t="inlineStr">
        <is>
          <t>Bedarf (geplant)</t>
        </is>
      </c>
      <c r="B6" s="4">
        <f>SUMIF(Budget!B5:B29,"Need",Budget!C5:C29)</f>
        <v/>
      </c>
      <c r="C6" s="4" t="inlineStr">
        <is>
          <t>Kosten, die Sie nicht vermeiden können.</t>
        </is>
      </c>
    </row>
    <row r="7">
      <c r="A7" s="4" t="inlineStr">
        <is>
          <t>Wünsche (geplant)</t>
        </is>
      </c>
      <c r="B7" s="4">
        <f>SUMIF(Budget!B5:B29,"Want",Budget!C5:C29)</f>
        <v/>
      </c>
      <c r="C7" s="4" t="inlineStr">
        <is>
          <t>Dinge, die Sie selbst wählen. Hier sparen Sie zuerst, wenn das Geld knapp ist.</t>
        </is>
      </c>
    </row>
    <row r="8">
      <c r="A8" s="4" t="inlineStr">
        <is>
          <t>Sparen und Schulden abbauen (geplant)</t>
        </is>
      </c>
      <c r="B8" s="4">
        <f>SUMIF(Budget!B5:B29,"Savings",Budget!C5:C29)+SUMIF(Budget!B5:B29,"Debt repayment",Budget!C5:C29)</f>
        <v/>
      </c>
      <c r="C8" s="4" t="inlineStr">
        <is>
          <t>Eine Rechnung, die Sie sich selbst und Ihrer Zukunft zahlen.</t>
        </is>
      </c>
    </row>
    <row r="9">
      <c r="A9" s="4" t="inlineStr">
        <is>
          <t>Summe geplant</t>
        </is>
      </c>
      <c r="B9" s="4">
        <f>SUM(B6:B8)</f>
        <v/>
      </c>
      <c r="C9" s="4" t="inlineStr"/>
    </row>
    <row r="10">
      <c r="A10" s="4" t="inlineStr">
        <is>
          <t>Noch zu verplanen</t>
        </is>
      </c>
      <c r="B10" s="4">
        <f>B5-B9</f>
        <v/>
      </c>
      <c r="C10" s="4" t="inlineStr">
        <is>
          <t>Null-Plan: Geben Sie jedem Euro eine Aufgabe, bis hier 0 € steht.</t>
        </is>
      </c>
    </row>
    <row r="11">
      <c r="A11" s="4" t="inlineStr">
        <is>
          <t>50/30/20-Regel: Bedarf (50 %)</t>
        </is>
      </c>
      <c r="B11" s="4">
        <f>B5*0.5</f>
        <v/>
      </c>
      <c r="C11" s="4" t="inlineStr">
        <is>
          <t>Nur eine Orientierung, kein Muss. Passen Sie sie an Ihr Leben an.</t>
        </is>
      </c>
    </row>
    <row r="12">
      <c r="A12" s="4" t="inlineStr">
        <is>
          <t>50/30/20-Regel: Wünsche (30 %)</t>
        </is>
      </c>
      <c r="B12" s="4">
        <f>B5*0.3</f>
        <v/>
      </c>
      <c r="C12" s="4" t="inlineStr"/>
    </row>
    <row r="13">
      <c r="A13" s="4" t="inlineStr">
        <is>
          <t>50/30/20-Regel: Sparen und Schulden (20 %)</t>
        </is>
      </c>
      <c r="B13" s="4">
        <f>B5*0.2</f>
        <v/>
      </c>
      <c r="C13" s="4" t="inlineStr"/>
    </row>
    <row r="14">
      <c r="A14" s="4" t="inlineStr">
        <is>
          <t>Bedarf in % vom Einkommen</t>
        </is>
      </c>
      <c r="B14" s="4">
        <f>IF(B5=0,"",ROUND(B6/B5*100,0))</f>
        <v/>
      </c>
      <c r="C14" s="4" t="inlineStr">
        <is>
          <t>Ist der Wert hoch, prüfen Sie die Grauzone: Handyvertrag, Marken, Abos.</t>
        </is>
      </c>
    </row>
    <row r="15">
      <c r="A15" s="4" t="inlineStr">
        <is>
          <t>Summe tatsächlich ausgegeben</t>
        </is>
      </c>
      <c r="B15" s="4">
        <f>SUM(Budget!D5:D29)</f>
        <v/>
      </c>
      <c r="C15" s="4" t="inlineStr">
        <is>
          <t>Füllen Sie die Spalte „Tatsächlich“ im Lauf des Monats aus.</t>
        </is>
      </c>
    </row>
    <row r="16">
      <c r="A16" s="4" t="inlineStr">
        <is>
          <t>Einkommen minus tatsächliche Ausgaben</t>
        </is>
      </c>
      <c r="B16" s="4">
        <f>B5-B15</f>
        <v/>
      </c>
      <c r="C16" s="4" t="inlineStr">
        <is>
          <t>Positiv: Legen Sie es zum Sparen zurück. Negativ: Prüfen Sie, wohin es ging.</t>
        </is>
      </c>
    </row>
    <row r="17">
      <c r="A17" s="5" t="n"/>
      <c r="B17" s="5" t="n"/>
      <c r="C17" s="5" t="n"/>
    </row>
    <row r="20">
      <c r="A20" s="6" t="inlineStr">
        <is>
          <t>FIRE · Financial Resilience · fire.elnlab.eu · Finanziert von der Europäischen Union.</t>
        </is>
      </c>
    </row>
    <row r="21" ht="28" customHeight="1"/>
    <row r="22" ht="83" customHeight="1">
      <c r="A22"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22:C22"/>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19"/>
  <sheetViews>
    <sheetView workbookViewId="0">
      <pane ySplit="4" topLeftCell="A5" activePane="bottomLeft" state="frozen"/>
      <selection pane="bottomLeft" activeCell="A1" sqref="A1"/>
    </sheetView>
  </sheetViews>
  <sheetFormatPr baseColWidth="8" defaultRowHeight="15"/>
  <cols>
    <col width="16" customWidth="1" min="1" max="1"/>
    <col width="28" customWidth="1" min="2" max="2"/>
    <col width="28" customWidth="1" min="3" max="3"/>
    <col width="29" customWidth="1" min="4" max="4"/>
    <col width="17" customWidth="1" min="5" max="5"/>
  </cols>
  <sheetData>
    <row r="1" ht="30" customHeight="1">
      <c r="C1" s="1" t="inlineStr">
        <is>
          <t>Monatlicher Haushaltsplan</t>
        </is>
      </c>
    </row>
    <row r="2" ht="28" customHeight="1">
      <c r="C2" s="2" t="inlineStr">
        <is>
          <t>Tragen Sie Ihr Einkommen und Ihre Kosten ein. Die Tabelle rechnet alles zusammen und vergleicht Ihren Plan mit der 50/30/20-Regel. Ziel: 0 € noch zu verplanen. Die Beispielzahlen gelten für einen Haushalt mit 1.400 € im Monat.</t>
        </is>
      </c>
    </row>
    <row r="4">
      <c r="A4" s="3" t="inlineStr">
        <is>
          <t>Umschlag</t>
        </is>
      </c>
      <c r="B4" s="3" t="inlineStr">
        <is>
          <t>Betrag pro Monat (€)</t>
        </is>
      </c>
      <c r="C4" s="3" t="inlineStr">
        <is>
          <t>Betrag pro Woche (€)</t>
        </is>
      </c>
      <c r="D4" s="3" t="inlineStr">
        <is>
          <t>Bisher ausgegeben (€)</t>
        </is>
      </c>
      <c r="E4" s="3" t="inlineStr">
        <is>
          <t>Übrig (€)</t>
        </is>
      </c>
    </row>
    <row r="5">
      <c r="A5" s="4" t="inlineStr">
        <is>
          <t>Essen und Haushaltsartikel</t>
        </is>
      </c>
      <c r="B5" s="4" t="n">
        <v>260</v>
      </c>
      <c r="C5" s="4">
        <f>IF(B5="","",ROUND(B5*12/52,2))</f>
        <v/>
      </c>
      <c r="D5" s="4" t="inlineStr"/>
      <c r="E5" s="4">
        <f>IF(B5="","",B5-D5)</f>
        <v/>
      </c>
    </row>
    <row r="6">
      <c r="A6" s="4" t="inlineStr">
        <is>
          <t>Fahrtkosten</t>
        </is>
      </c>
      <c r="B6" s="4" t="n">
        <v>45</v>
      </c>
      <c r="C6" s="4">
        <f>IF(B6="","",ROUND(B6*12/52,2))</f>
        <v/>
      </c>
      <c r="D6" s="4" t="inlineStr"/>
      <c r="E6" s="4">
        <f>IF(B6="","",B6-D6)</f>
        <v/>
      </c>
    </row>
    <row r="7">
      <c r="A7" s="4" t="inlineStr">
        <is>
          <t>Essen gehen und kleine Freuden</t>
        </is>
      </c>
      <c r="B7" s="4" t="n">
        <v>50</v>
      </c>
      <c r="C7" s="4">
        <f>IF(B7="","",ROUND(B7*12/52,2))</f>
        <v/>
      </c>
      <c r="D7" s="4" t="inlineStr"/>
      <c r="E7" s="4">
        <f>IF(B7="","",B7-D7)</f>
        <v/>
      </c>
    </row>
    <row r="8">
      <c r="A8" s="4" t="inlineStr">
        <is>
          <t>Kleidung und Schuhe</t>
        </is>
      </c>
      <c r="B8" s="4" t="n">
        <v>40</v>
      </c>
      <c r="C8" s="4">
        <f>IF(B8="","",ROUND(B8*12/52,2))</f>
        <v/>
      </c>
      <c r="D8" s="4" t="inlineStr"/>
      <c r="E8" s="4">
        <f>IF(B8="","",B8-D8)</f>
        <v/>
      </c>
    </row>
    <row r="9">
      <c r="A9" s="4" t="inlineStr">
        <is>
          <t>Geschenke und Feiern</t>
        </is>
      </c>
      <c r="B9" s="4" t="n">
        <v>25</v>
      </c>
      <c r="C9" s="4">
        <f>IF(B9="","",ROUND(B9*12/52,2))</f>
        <v/>
      </c>
      <c r="D9" s="4" t="inlineStr"/>
      <c r="E9" s="4">
        <f>IF(B9="","",B9-D9)</f>
        <v/>
      </c>
    </row>
    <row r="10">
      <c r="A10" s="5" t="n"/>
      <c r="B10" s="5" t="n"/>
      <c r="C10" s="5">
        <f>IF(B10="","",ROUND(B10*12/52,2))</f>
        <v/>
      </c>
      <c r="D10" s="5" t="n"/>
      <c r="E10" s="5">
        <f>IF(B10="","",B10-D10)</f>
        <v/>
      </c>
    </row>
    <row r="11">
      <c r="A11" s="5" t="n"/>
      <c r="B11" s="5" t="n"/>
      <c r="C11" s="5">
        <f>IF(B11="","",ROUND(B11*12/52,2))</f>
        <v/>
      </c>
      <c r="D11" s="5" t="n"/>
      <c r="E11" s="5">
        <f>IF(B11="","",B11-D11)</f>
        <v/>
      </c>
    </row>
    <row r="12">
      <c r="A12" s="5" t="n"/>
      <c r="B12" s="5" t="n"/>
      <c r="C12" s="5">
        <f>IF(B12="","",ROUND(B12*12/52,2))</f>
        <v/>
      </c>
      <c r="D12" s="5" t="n"/>
      <c r="E12" s="5">
        <f>IF(B12="","",B12-D12)</f>
        <v/>
      </c>
    </row>
    <row r="13">
      <c r="A13" s="5" t="n"/>
      <c r="B13" s="5" t="n"/>
      <c r="C13" s="5">
        <f>IF(B13="","",ROUND(B13*12/52,2))</f>
        <v/>
      </c>
      <c r="D13" s="5" t="n"/>
      <c r="E13" s="5">
        <f>IF(B13="","",B13-D13)</f>
        <v/>
      </c>
    </row>
    <row r="14">
      <c r="A14" s="5" t="n"/>
      <c r="B14" s="5" t="n"/>
      <c r="C14" s="5">
        <f>IF(B14="","",ROUND(B14*12/52,2))</f>
        <v/>
      </c>
      <c r="D14" s="5" t="n"/>
      <c r="E14" s="5">
        <f>IF(B14="","",B14-D14)</f>
        <v/>
      </c>
    </row>
    <row r="17">
      <c r="A17" s="6" t="inlineStr">
        <is>
          <t>FIRE · Financial Resilience · fire.elnlab.eu · Finanziert von der Europäischen Union.</t>
        </is>
      </c>
    </row>
    <row r="18" ht="28" customHeight="1"/>
    <row r="19" ht="39" customHeight="1">
      <c r="A19"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9:E19"/>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C17"/>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Monatlicher Haushaltsplan</t>
        </is>
      </c>
    </row>
    <row r="2" ht="28" customHeight="1">
      <c r="C2" s="2" t="inlineStr">
        <is>
          <t>Tragen Sie Ihr Einkommen und Ihre Kosten ein. Die Tabelle rechnet alles zusammen und vergleicht Ihren Plan mit der 50/30/20-Regel. Ziel: 0 € noch zu verplanen. Die Beispielzahlen gelten für einen Haushalt mit 1.400 € im Monat.</t>
        </is>
      </c>
    </row>
    <row r="4">
      <c r="A4" s="3" t="inlineStr">
        <is>
          <t>Tipp</t>
        </is>
      </c>
    </row>
    <row r="5">
      <c r="A5" s="4" t="inlineStr">
        <is>
          <t>1. Tragen Sie Ihr Netto-Einkommen im Blatt „Übersicht“ ein.</t>
        </is>
      </c>
    </row>
    <row r="6">
      <c r="A6" s="4" t="inlineStr">
        <is>
          <t>2. Alle Kosten ins Blatt „Budget“, Gruppe wählen: Need (Bedarf), Want (Wunsch), Savings (Sparen), Debt repayment (Schulden).</t>
        </is>
      </c>
    </row>
    <row r="7">
      <c r="A7" s="4" t="inlineStr">
        <is>
          <t>3. Prüfen Sie „Noch zu verplanen“. Geben Sie jedem Euro eine Aufgabe, bis dort 0 € steht.</t>
        </is>
      </c>
    </row>
    <row r="8">
      <c r="A8" s="4" t="inlineStr">
        <is>
          <t>4. Vergleichen Sie Ihren Plan mit der 50/30/20-Regel. Es ist in Ordnung, wenn Ihr Bedarf über 50 % liegt.</t>
        </is>
      </c>
    </row>
    <row r="9">
      <c r="A9" s="4" t="inlineStr">
        <is>
          <t>5. Für Bargeld nutzen Sie das Blatt „Umschläge“: Ist ein Umschlag leer, ist für diese Ausgabe im Monat Schluss.</t>
        </is>
      </c>
    </row>
    <row r="10">
      <c r="A10" s="4" t="inlineStr">
        <is>
          <t>6. Füllen Sie jede Woche die Spalte „Tatsächlich“ aus. Ändern Sie Ihren Plan, wenn sich Ihr Leben ändert.</t>
        </is>
      </c>
    </row>
    <row r="11">
      <c r="A11" s="4" t="inlineStr">
        <is>
          <t>Speichern Sie diese Datei privat, auf einem Gerät, das nur Sie nutzen.</t>
        </is>
      </c>
    </row>
    <row r="12">
      <c r="A12" s="5" t="n"/>
    </row>
    <row r="15">
      <c r="A15" s="6" t="inlineStr">
        <is>
          <t>FIRE · Financial Resilience · fire.elnlab.eu · Finanziert von der Europäischen Union.</t>
        </is>
      </c>
    </row>
    <row r="16" ht="28" customHeight="1"/>
    <row r="17" ht="105" customHeight="1">
      <c r="A17"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7:C17"/>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2026-10-13T21:37:44Z</dcterms:created>
  <dcterms:modified xmlns:dcterms="http://purl.org/dc/terms/" xmlns:xsi="http://www.w3.org/2001/XMLSchema-instance" xsi:type="dcterms:W3CDTF">2026-10-13T21:37:44Z</dcterms:modified>
</cp:coreProperties>
</file>